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体能药品采购" sheetId="1" r:id="rId1"/>
    <sheet name="科研仪器与耗材采购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<sst xmlns="http://schemas.openxmlformats.org/spreadsheetml/2006/main" count="183" uniqueCount="100">
  <si>
    <t>2026年各项目训练比赛体能药品采购</t>
  </si>
  <si>
    <r>
      <rPr>
        <b/>
        <sz val="14"/>
        <color rgb="FFC00000"/>
        <rFont val="仿宋"/>
        <charset val="134"/>
      </rPr>
      <t>注：请仅填写贵单位能够提供的货品，无法提供的货品无需填写。</t>
    </r>
    <r>
      <rPr>
        <b/>
        <sz val="18"/>
        <color theme="1"/>
        <rFont val="仿宋"/>
        <charset val="134"/>
      </rPr>
      <t xml:space="preserve">                </t>
    </r>
    <r>
      <rPr>
        <sz val="14"/>
        <color theme="1"/>
        <rFont val="仿宋"/>
        <charset val="134"/>
      </rPr>
      <t>填表日期：</t>
    </r>
  </si>
  <si>
    <t>序号</t>
  </si>
  <si>
    <t>项目</t>
  </si>
  <si>
    <t>主要规格要求</t>
  </si>
  <si>
    <t>品牌</t>
  </si>
  <si>
    <t>国产/进口</t>
  </si>
  <si>
    <t>供应商响应/拟投产品技术参数</t>
  </si>
  <si>
    <t>数量</t>
  </si>
  <si>
    <t>单位</t>
  </si>
  <si>
    <t>预算单价</t>
  </si>
  <si>
    <t>预算合计</t>
  </si>
  <si>
    <t>总价</t>
  </si>
  <si>
    <t>击剑</t>
  </si>
  <si>
    <t>运动营养粉（符合水果味）≥1.8kg/桶</t>
  </si>
  <si>
    <t>罐</t>
  </si>
  <si>
    <t>运动营养粉（符合水果味）≥50g/袋</t>
  </si>
  <si>
    <t>袋</t>
  </si>
  <si>
    <t>果糖片糖果≥800毫克/片，每瓶≥80片</t>
  </si>
  <si>
    <t>瓶</t>
  </si>
  <si>
    <t>运动营养饮料≥60ml/支，每盒≥10支</t>
  </si>
  <si>
    <t>盒</t>
  </si>
  <si>
    <t>游泳</t>
  </si>
  <si>
    <t>田径</t>
  </si>
  <si>
    <t>营养液≥10ml/支，每盒≥30支</t>
  </si>
  <si>
    <t>桶</t>
  </si>
  <si>
    <t>维生素矿物质泡腾片固体饮料每片≥4.5g，每支≥18片，每盒≥3支</t>
  </si>
  <si>
    <t>跳水</t>
  </si>
  <si>
    <t>（含谷氨酰胺）运动后恢复营养粉≥210g/瓶</t>
  </si>
  <si>
    <t>篮球</t>
  </si>
  <si>
    <t>箱</t>
  </si>
  <si>
    <t>乳清蛋白补充蛋白粉≥1.05kg/桶</t>
  </si>
  <si>
    <t>乒乓球</t>
  </si>
  <si>
    <t>组</t>
  </si>
  <si>
    <t>武术散打</t>
  </si>
  <si>
    <t>乳清蛋白补充蛋白质运动营养粉≥1.05kg/桶</t>
  </si>
  <si>
    <t>肌酸速度力量运动营养粉≥250g/瓶</t>
  </si>
  <si>
    <t>左旋肉碱共轭亚油酸胶囊≥400mg/粒，每瓶≥120粒</t>
  </si>
  <si>
    <t>柔道</t>
  </si>
  <si>
    <t>果糖片糖果≥0.8克/片，每瓶≥80片</t>
  </si>
  <si>
    <t>举重</t>
  </si>
  <si>
    <t>浓缩乳清蛋白运动营养粉≥1080g/瓶</t>
  </si>
  <si>
    <t>肌酸粉≥300g/瓶</t>
  </si>
  <si>
    <t>跆拳道</t>
  </si>
  <si>
    <t>恢复速度力量运动营养粉≥900g/桶</t>
  </si>
  <si>
    <t>分离乳清蛋白补充蛋白质运动营养粉≥1.05kg/桶</t>
  </si>
  <si>
    <t>自行车</t>
  </si>
  <si>
    <t>能量胶≥45g/包</t>
  </si>
  <si>
    <t>包</t>
  </si>
  <si>
    <t>运动营养补充剂≥50g/袋</t>
  </si>
  <si>
    <t>水苏糖能量饮运动营养粉≥1200g</t>
  </si>
  <si>
    <t>浓缩乳清蛋白运动营养粉≥1080g</t>
  </si>
  <si>
    <t>分离乳清蛋白运动营养粉≥600g/瓶</t>
  </si>
  <si>
    <t>武术套路</t>
  </si>
  <si>
    <t>氨糖软骨素加钙片，每片≥1.0g，每瓶≥60片</t>
  </si>
  <si>
    <t>摔跤</t>
  </si>
  <si>
    <t>运动营养粉≥1.8kg/桶</t>
  </si>
  <si>
    <t>拳击</t>
  </si>
  <si>
    <t>活性糖速度力量运动营养片每片≥500毫克，每瓶≥120片，净含量≥60克</t>
  </si>
  <si>
    <t>耐力运动营养片≥950毫克/片，每瓶≥90片</t>
  </si>
  <si>
    <r>
      <rPr>
        <sz val="11"/>
        <rFont val="仿宋"/>
        <charset val="134"/>
      </rPr>
      <t>复合片（压片糖果）</t>
    </r>
    <r>
      <rPr>
        <sz val="11"/>
        <rFont val="Times New Roman"/>
        <charset val="134"/>
      </rPr>
      <t> </t>
    </r>
    <r>
      <rPr>
        <sz val="11"/>
        <rFont val="仿宋"/>
        <charset val="134"/>
      </rPr>
      <t>≥800毫克/片，每瓶≥90片</t>
    </r>
  </si>
  <si>
    <t>左旋肉碱共轻亚油酸胶素≥400毫克/粒，每瓶≥120粒</t>
  </si>
  <si>
    <t>支链氨基酸肽运动后恢复营养粉（符合水果味）≥200g/瓶</t>
  </si>
  <si>
    <t>体操</t>
  </si>
  <si>
    <t>即食棒即食谷物方便食品≥50g/支，每盒≥12支</t>
  </si>
  <si>
    <t>蹦床</t>
  </si>
  <si>
    <t>运动能量饮料≥360ml/瓶</t>
  </si>
  <si>
    <t>合计总价</t>
  </si>
  <si>
    <t>2026科研仪器与耗材采购</t>
  </si>
  <si>
    <r>
      <rPr>
        <b/>
        <sz val="16"/>
        <color rgb="FFFF0000"/>
        <rFont val="仿宋"/>
        <charset val="134"/>
      </rPr>
      <t>注：请仅填写贵单位能够提供的货品，无法提供的货品无需填写。</t>
    </r>
    <r>
      <rPr>
        <b/>
        <sz val="14"/>
        <color theme="1"/>
        <rFont val="仿宋"/>
        <charset val="134"/>
      </rPr>
      <t xml:space="preserve">                                  填表日期：</t>
    </r>
  </si>
  <si>
    <t>名称</t>
  </si>
  <si>
    <t>主要要求</t>
  </si>
  <si>
    <t>单价</t>
  </si>
  <si>
    <t>01</t>
  </si>
  <si>
    <t>肌贴</t>
  </si>
  <si>
    <t>材质：弹力棉布，规格：不小于5cm*500cm（长*宽）。</t>
  </si>
  <si>
    <t>卷</t>
  </si>
  <si>
    <t>02</t>
  </si>
  <si>
    <t>白贴</t>
  </si>
  <si>
    <t>材质：棉布,规格：不小于5cm*1370cm（宽*长）。</t>
  </si>
  <si>
    <t>03</t>
  </si>
  <si>
    <t>便携式录像机</t>
  </si>
  <si>
    <t>用于运动员的训练和比赛视频录像和分析。</t>
  </si>
  <si>
    <t>台</t>
  </si>
  <si>
    <t>04</t>
  </si>
  <si>
    <t>全身脉冲加压恢复系统</t>
  </si>
  <si>
    <t>全身包括上肢和下肢。</t>
  </si>
  <si>
    <t>05</t>
  </si>
  <si>
    <t>超声波理疗仪</t>
  </si>
  <si>
    <t>用于软组织急性炎症消除。</t>
  </si>
  <si>
    <t>06</t>
  </si>
  <si>
    <t>肌肉活动检测与运动表现分析系统</t>
  </si>
  <si>
    <t>用于运动员、运动队、训练中心研究、临床与物理治疗的综合工具用于监测训练时的表面肌电活动、肌肉群是否按正确的的顺序激活、肌肉是否不平衡，可能导致损伤的检测工具。</t>
  </si>
  <si>
    <t>07</t>
  </si>
  <si>
    <t>竞技体育专业级数字化体能训练管理系统</t>
  </si>
  <si>
    <t>侧重肌肉激活、动作协同、疲劳监测；动态稳定监测，适合高强度训练分析。</t>
  </si>
  <si>
    <t>08</t>
  </si>
  <si>
    <t>便携式身体评估与康复训练系统</t>
  </si>
  <si>
    <t>肌力 / 平衡 / 关节活动度量化评估与康复训练；应用场景：运动表现、体能测试。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</si>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</sst>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b/>
      <sz val="16"/>
      <color rgb="FFFF0000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4"/>
      <color rgb="FFC00000"/>
      <name val="仿宋"/>
      <charset val="134"/>
    </font>
    <font>
      <sz val="18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2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26">
      <alignment vertical="center"/>
    </xf>
    <xf numFmtId="0" fontId="20" fillId="0" borderId="26">
      <alignment vertical="center"/>
    </xf>
    <xf numFmtId="0" fontId="21" fillId="0" borderId="27">
      <alignment vertical="center"/>
    </xf>
    <xf numFmtId="0" fontId="21" fillId="0" borderId="0">
      <alignment vertical="center"/>
    </xf>
    <xf numFmtId="0" fontId="22" fillId="3" borderId="28">
      <alignment vertical="center"/>
    </xf>
    <xf numFmtId="0" fontId="23" fillId="4" borderId="29">
      <alignment vertical="center"/>
    </xf>
    <xf numFmtId="0" fontId="24" fillId="4" borderId="28">
      <alignment vertical="center"/>
    </xf>
    <xf numFmtId="0" fontId="25" fillId="5" borderId="30">
      <alignment vertical="center"/>
    </xf>
    <xf numFmtId="0" fontId="26" fillId="0" borderId="31">
      <alignment vertical="center"/>
    </xf>
    <xf numFmtId="0" fontId="27" fillId="0" borderId="32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 wrapText="1"/>
    </xf>
    <xf numFmtId="0" fontId="10" fillId="0" borderId="17" xfId="49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8" xfId="49" applyFont="1" applyFill="1" applyBorder="1" applyAlignment="1">
      <alignment horizontal="center" vertical="center" wrapText="1"/>
    </xf>
    <xf numFmtId="0" fontId="10" fillId="0" borderId="19" xfId="49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2" fillId="0" borderId="2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1"/>
  <sheetViews>
    <sheetView zoomScale="115" zoomScaleNormal="115" workbookViewId="0">
      <pane ySplit="3" topLeftCell="A4" activePane="bottomLeft" state="frozen"/>
      <selection/>
      <selection pane="bottomLeft" activeCell="L3" sqref="L3"/>
    </sheetView>
  </sheetViews>
  <sheetFormatPr defaultColWidth="23.225" defaultRowHeight="13.5"/>
  <cols>
    <col min="1" max="1" width="8.89166666666667" style="17" customWidth="1"/>
    <col min="2" max="2" width="10.775" style="17" customWidth="1"/>
    <col min="3" max="3" width="20.7583333333333" style="17" customWidth="1"/>
    <col min="4" max="5" width="13.8916666666667" style="17" customWidth="1"/>
    <col min="6" max="6" width="36.4166666666667" style="17" customWidth="1"/>
    <col min="7" max="7" width="8.65" style="17" customWidth="1"/>
    <col min="8" max="8" width="10.6666666666667" style="17" customWidth="1"/>
    <col min="9" max="9" width="9.7" style="17" customWidth="1"/>
    <col min="10" max="10" width="11.5583333333333" style="17" customWidth="1"/>
    <col min="11" max="11" width="16.775" style="17" customWidth="1"/>
    <col min="12" max="16382" width="23.225" style="17" customWidth="1"/>
    <col min="16383" max="16384" width="23.225" style="17"/>
  </cols>
  <sheetData>
    <row r="1" s="17" customFormat="1" ht="39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20"/>
    </row>
    <row r="2" s="17" customFormat="1" ht="39" customHeight="1" spans="1:1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0"/>
      <c r="M2" s="20"/>
    </row>
    <row r="3" s="17" customFormat="1" ht="36.5" customHeight="1" spans="1:13">
      <c r="A3" s="24" t="s">
        <v>2</v>
      </c>
      <c r="B3" s="24" t="s">
        <v>3</v>
      </c>
      <c r="C3" s="24" t="s">
        <v>4</v>
      </c>
      <c r="D3" s="24" t="s">
        <v>5</v>
      </c>
      <c r="E3" s="9" t="s">
        <v>6</v>
      </c>
      <c r="F3" s="9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0"/>
      <c r="M3" s="20"/>
    </row>
    <row r="4" s="18" customFormat="1" ht="60" customHeight="1" spans="1:13">
      <c r="A4" s="25">
        <v>1</v>
      </c>
      <c r="B4" s="26" t="s">
        <v>13</v>
      </c>
      <c r="C4" s="27" t="s">
        <v>14</v>
      </c>
      <c r="D4" s="27"/>
      <c r="E4" s="27"/>
      <c r="F4" s="27"/>
      <c r="G4" s="27">
        <v>30</v>
      </c>
      <c r="H4" s="28" t="s">
        <v>15</v>
      </c>
      <c r="I4" s="29"/>
      <c r="J4" s="30">
        <f>SUM(G4*I4)</f>
        <v>0</v>
      </c>
      <c r="K4" s="30">
        <f>SUM(J4:J7)</f>
        <v>0</v>
      </c>
      <c r="L4" s="31"/>
      <c r="M4" s="31"/>
    </row>
    <row r="5" s="18" customFormat="1" ht="60" customHeight="1" spans="1:13">
      <c r="A5" s="25">
        <v>2</v>
      </c>
      <c r="B5" s="32"/>
      <c r="C5" s="33" t="s">
        <v>16</v>
      </c>
      <c r="D5" s="34"/>
      <c r="E5" s="34"/>
      <c r="F5" s="34"/>
      <c r="G5" s="34">
        <v>410</v>
      </c>
      <c r="H5" s="34" t="s">
        <v>17</v>
      </c>
      <c r="I5" s="35"/>
      <c r="J5" s="36">
        <f t="shared" ref="J5:J36" si="0">SUM(G5*I5)</f>
        <v>0</v>
      </c>
      <c r="K5" s="36"/>
      <c r="L5" s="31"/>
      <c r="M5" s="31"/>
    </row>
    <row r="6" s="18" customFormat="1" ht="60" customHeight="1" spans="1:13">
      <c r="A6" s="25">
        <v>3</v>
      </c>
      <c r="B6" s="32"/>
      <c r="C6" s="37" t="s">
        <v>18</v>
      </c>
      <c r="D6" s="37"/>
      <c r="E6" s="37"/>
      <c r="F6" s="37"/>
      <c r="G6" s="37">
        <v>2</v>
      </c>
      <c r="H6" s="37" t="s">
        <v>19</v>
      </c>
      <c r="I6" s="38"/>
      <c r="J6" s="36">
        <f t="shared" si="0"/>
        <v>0</v>
      </c>
      <c r="K6" s="36"/>
      <c r="L6" s="31"/>
      <c r="M6" s="31"/>
    </row>
    <row r="7" s="18" customFormat="1" ht="60" customHeight="1" spans="1:13">
      <c r="A7" s="25">
        <v>4</v>
      </c>
      <c r="B7" s="39"/>
      <c r="C7" s="37" t="s">
        <v>20</v>
      </c>
      <c r="D7" s="40"/>
      <c r="E7" s="40"/>
      <c r="F7" s="40"/>
      <c r="G7" s="40">
        <v>55</v>
      </c>
      <c r="H7" s="40" t="s">
        <v>21</v>
      </c>
      <c r="I7" s="41"/>
      <c r="J7" s="36">
        <f t="shared" si="0"/>
        <v>0</v>
      </c>
      <c r="K7" s="36"/>
      <c r="L7" s="31"/>
      <c r="M7" s="31"/>
    </row>
    <row r="8" s="18" customFormat="1" ht="60" customHeight="1" spans="1:13">
      <c r="A8" s="25">
        <v>5</v>
      </c>
      <c r="B8" s="42" t="s">
        <v>22</v>
      </c>
      <c r="C8" s="37" t="s">
        <v>20</v>
      </c>
      <c r="D8" s="43"/>
      <c r="E8" s="43"/>
      <c r="F8" s="43"/>
      <c r="G8" s="43">
        <v>134</v>
      </c>
      <c r="H8" s="43" t="s">
        <v>21</v>
      </c>
      <c r="I8" s="44"/>
      <c r="J8" s="36">
        <f t="shared" si="0"/>
        <v>0</v>
      </c>
      <c r="K8" s="36">
        <f>SUM(J8:J9)</f>
        <v>0</v>
      </c>
      <c r="L8" s="31"/>
      <c r="M8" s="31"/>
    </row>
    <row r="9" s="18" customFormat="1" ht="60" customHeight="1" spans="1:13">
      <c r="A9" s="25">
        <v>6</v>
      </c>
      <c r="B9" s="45"/>
      <c r="C9" s="37" t="s">
        <v>18</v>
      </c>
      <c r="D9" s="46"/>
      <c r="E9" s="46"/>
      <c r="F9" s="46"/>
      <c r="G9" s="46">
        <v>14</v>
      </c>
      <c r="H9" s="37" t="s">
        <v>19</v>
      </c>
      <c r="I9" s="38"/>
      <c r="J9" s="36">
        <f t="shared" si="0"/>
        <v>0</v>
      </c>
      <c r="K9" s="36"/>
      <c r="L9" s="31"/>
      <c r="M9" s="31"/>
    </row>
    <row r="10" s="18" customFormat="1" ht="60" customHeight="1" spans="1:13">
      <c r="A10" s="25">
        <v>7</v>
      </c>
      <c r="B10" s="47" t="s">
        <v>23</v>
      </c>
      <c r="C10" s="36" t="s">
        <v>24</v>
      </c>
      <c r="D10" s="36"/>
      <c r="E10" s="36"/>
      <c r="F10" s="36"/>
      <c r="G10" s="36">
        <v>80</v>
      </c>
      <c r="H10" s="36" t="s">
        <v>21</v>
      </c>
      <c r="I10" s="48"/>
      <c r="J10" s="36">
        <f t="shared" si="0"/>
        <v>0</v>
      </c>
      <c r="K10" s="36">
        <f>SUM(J10:J14)</f>
        <v>0</v>
      </c>
      <c r="L10" s="31"/>
      <c r="M10" s="31"/>
    </row>
    <row r="11" s="18" customFormat="1" ht="60" customHeight="1" spans="1:13">
      <c r="A11" s="25">
        <v>8</v>
      </c>
      <c r="B11" s="49"/>
      <c r="C11" s="27" t="s">
        <v>14</v>
      </c>
      <c r="D11" s="36"/>
      <c r="E11" s="36"/>
      <c r="F11" s="36"/>
      <c r="G11" s="36">
        <v>34</v>
      </c>
      <c r="H11" s="36" t="s">
        <v>25</v>
      </c>
      <c r="I11" s="48"/>
      <c r="J11" s="36">
        <f t="shared" si="0"/>
        <v>0</v>
      </c>
      <c r="K11" s="36"/>
      <c r="L11" s="31"/>
      <c r="M11" s="31"/>
    </row>
    <row r="12" s="18" customFormat="1" ht="60" customHeight="1" spans="1:13">
      <c r="A12" s="25">
        <v>9</v>
      </c>
      <c r="B12" s="49"/>
      <c r="C12" s="33" t="s">
        <v>16</v>
      </c>
      <c r="D12" s="36"/>
      <c r="E12" s="36"/>
      <c r="F12" s="36"/>
      <c r="G12" s="36">
        <v>693</v>
      </c>
      <c r="H12" s="36" t="s">
        <v>17</v>
      </c>
      <c r="I12" s="48"/>
      <c r="J12" s="36">
        <f t="shared" si="0"/>
        <v>0</v>
      </c>
      <c r="K12" s="36"/>
      <c r="L12" s="31"/>
      <c r="M12" s="31"/>
    </row>
    <row r="13" s="18" customFormat="1" ht="60" customHeight="1" spans="1:13">
      <c r="A13" s="25">
        <v>10</v>
      </c>
      <c r="B13" s="49"/>
      <c r="C13" s="33" t="s">
        <v>16</v>
      </c>
      <c r="D13" s="36"/>
      <c r="E13" s="36"/>
      <c r="F13" s="36"/>
      <c r="G13" s="36">
        <v>700</v>
      </c>
      <c r="H13" s="36" t="s">
        <v>17</v>
      </c>
      <c r="I13" s="48"/>
      <c r="J13" s="36">
        <f t="shared" si="0"/>
        <v>0</v>
      </c>
      <c r="K13" s="36"/>
      <c r="L13" s="31"/>
      <c r="M13" s="31"/>
    </row>
    <row r="14" s="18" customFormat="1" ht="60" customHeight="1" spans="1:13">
      <c r="A14" s="25">
        <v>11</v>
      </c>
      <c r="B14" s="50"/>
      <c r="C14" s="36" t="s">
        <v>26</v>
      </c>
      <c r="D14" s="36"/>
      <c r="E14" s="36"/>
      <c r="F14" s="36"/>
      <c r="G14" s="36">
        <v>29</v>
      </c>
      <c r="H14" s="36" t="s">
        <v>21</v>
      </c>
      <c r="I14" s="48"/>
      <c r="J14" s="36">
        <f t="shared" si="0"/>
        <v>0</v>
      </c>
      <c r="K14" s="36"/>
      <c r="L14" s="31"/>
      <c r="M14" s="31"/>
    </row>
    <row r="15" s="18" customFormat="1" ht="60" customHeight="1" spans="1:13">
      <c r="A15" s="25">
        <v>12</v>
      </c>
      <c r="B15" s="51" t="s">
        <v>27</v>
      </c>
      <c r="C15" s="27" t="s">
        <v>14</v>
      </c>
      <c r="D15" s="36"/>
      <c r="E15" s="36"/>
      <c r="F15" s="36"/>
      <c r="G15" s="36">
        <v>18</v>
      </c>
      <c r="H15" s="36" t="s">
        <v>25</v>
      </c>
      <c r="I15" s="48"/>
      <c r="J15" s="36">
        <f t="shared" si="0"/>
        <v>0</v>
      </c>
      <c r="K15" s="36">
        <f>SUM(J15:J16)</f>
        <v>0</v>
      </c>
      <c r="L15" s="31"/>
      <c r="M15" s="31"/>
    </row>
    <row r="16" s="18" customFormat="1" ht="60" customHeight="1" spans="1:13">
      <c r="A16" s="25">
        <v>13</v>
      </c>
      <c r="B16" s="52"/>
      <c r="C16" s="36" t="s">
        <v>28</v>
      </c>
      <c r="D16" s="36"/>
      <c r="E16" s="36"/>
      <c r="F16" s="36"/>
      <c r="G16" s="36">
        <v>5</v>
      </c>
      <c r="H16" s="36" t="s">
        <v>19</v>
      </c>
      <c r="I16" s="48"/>
      <c r="J16" s="36">
        <f t="shared" si="0"/>
        <v>0</v>
      </c>
      <c r="K16" s="36"/>
      <c r="L16" s="31"/>
      <c r="M16" s="31"/>
    </row>
    <row r="17" s="18" customFormat="1" ht="60" customHeight="1" spans="1:13">
      <c r="A17" s="25">
        <v>14</v>
      </c>
      <c r="B17" s="51" t="s">
        <v>29</v>
      </c>
      <c r="C17" s="27" t="s">
        <v>14</v>
      </c>
      <c r="D17" s="36"/>
      <c r="E17" s="36"/>
      <c r="F17" s="36"/>
      <c r="G17" s="36">
        <v>5</v>
      </c>
      <c r="H17" s="36" t="s">
        <v>30</v>
      </c>
      <c r="I17" s="48"/>
      <c r="J17" s="36">
        <f t="shared" si="0"/>
        <v>0</v>
      </c>
      <c r="K17" s="36">
        <f>SUM(J17:J18)</f>
        <v>0</v>
      </c>
      <c r="L17" s="31"/>
      <c r="M17" s="31"/>
    </row>
    <row r="18" s="18" customFormat="1" ht="60" customHeight="1" spans="1:13">
      <c r="A18" s="25">
        <v>15</v>
      </c>
      <c r="B18" s="52"/>
      <c r="C18" s="36" t="s">
        <v>31</v>
      </c>
      <c r="D18" s="36"/>
      <c r="E18" s="36"/>
      <c r="F18" s="36"/>
      <c r="G18" s="36">
        <v>10</v>
      </c>
      <c r="H18" s="36" t="s">
        <v>25</v>
      </c>
      <c r="I18" s="48"/>
      <c r="J18" s="36">
        <f t="shared" si="0"/>
        <v>0</v>
      </c>
      <c r="K18" s="36"/>
      <c r="L18" s="31"/>
      <c r="M18" s="31"/>
    </row>
    <row r="19" s="18" customFormat="1" ht="60" customHeight="1" spans="1:13">
      <c r="A19" s="25">
        <v>16</v>
      </c>
      <c r="B19" s="51" t="s">
        <v>32</v>
      </c>
      <c r="C19" s="27" t="s">
        <v>14</v>
      </c>
      <c r="D19" s="53"/>
      <c r="E19" s="53"/>
      <c r="F19" s="53"/>
      <c r="G19" s="53">
        <v>9</v>
      </c>
      <c r="H19" s="53" t="s">
        <v>25</v>
      </c>
      <c r="I19" s="54"/>
      <c r="J19" s="36">
        <f t="shared" si="0"/>
        <v>0</v>
      </c>
      <c r="K19" s="36">
        <f>SUM(J19:J21)</f>
        <v>0</v>
      </c>
      <c r="L19" s="31"/>
      <c r="M19" s="31"/>
    </row>
    <row r="20" s="18" customFormat="1" ht="60" customHeight="1" spans="1:13">
      <c r="A20" s="25">
        <v>17</v>
      </c>
      <c r="B20" s="55"/>
      <c r="C20" s="33" t="s">
        <v>16</v>
      </c>
      <c r="D20" s="40"/>
      <c r="E20" s="40"/>
      <c r="F20" s="40"/>
      <c r="G20" s="40">
        <v>40</v>
      </c>
      <c r="H20" s="40" t="s">
        <v>33</v>
      </c>
      <c r="I20" s="48"/>
      <c r="J20" s="36">
        <f t="shared" si="0"/>
        <v>0</v>
      </c>
      <c r="K20" s="36"/>
      <c r="L20" s="31"/>
      <c r="M20" s="31"/>
    </row>
    <row r="21" s="18" customFormat="1" ht="60" customHeight="1" spans="1:13">
      <c r="A21" s="25">
        <v>18</v>
      </c>
      <c r="B21" s="52"/>
      <c r="C21" s="33" t="s">
        <v>16</v>
      </c>
      <c r="D21" s="40"/>
      <c r="E21" s="40"/>
      <c r="F21" s="40"/>
      <c r="G21" s="40">
        <v>40</v>
      </c>
      <c r="H21" s="36" t="s">
        <v>33</v>
      </c>
      <c r="I21" s="48"/>
      <c r="J21" s="36">
        <f t="shared" si="0"/>
        <v>0</v>
      </c>
      <c r="K21" s="36"/>
      <c r="L21" s="31"/>
      <c r="M21" s="31"/>
    </row>
    <row r="22" s="18" customFormat="1" ht="60" customHeight="1" spans="1:13">
      <c r="A22" s="25">
        <v>19</v>
      </c>
      <c r="B22" s="51" t="s">
        <v>34</v>
      </c>
      <c r="C22" s="33" t="s">
        <v>16</v>
      </c>
      <c r="D22" s="34"/>
      <c r="E22" s="34"/>
      <c r="F22" s="34"/>
      <c r="G22" s="34">
        <v>610</v>
      </c>
      <c r="H22" s="34" t="s">
        <v>17</v>
      </c>
      <c r="I22" s="35"/>
      <c r="J22" s="36">
        <f t="shared" si="0"/>
        <v>0</v>
      </c>
      <c r="K22" s="36">
        <f>SUM(J22:J26)</f>
        <v>0</v>
      </c>
      <c r="L22" s="31"/>
      <c r="M22" s="31"/>
    </row>
    <row r="23" s="18" customFormat="1" ht="60" customHeight="1" spans="1:13">
      <c r="A23" s="25">
        <v>20</v>
      </c>
      <c r="B23" s="55"/>
      <c r="C23" s="33" t="s">
        <v>16</v>
      </c>
      <c r="D23" s="34"/>
      <c r="E23" s="34"/>
      <c r="F23" s="34"/>
      <c r="G23" s="34">
        <v>500</v>
      </c>
      <c r="H23" s="34" t="s">
        <v>17</v>
      </c>
      <c r="I23" s="35"/>
      <c r="J23" s="36">
        <f t="shared" si="0"/>
        <v>0</v>
      </c>
      <c r="K23" s="36"/>
      <c r="L23" s="31"/>
      <c r="M23" s="31"/>
    </row>
    <row r="24" s="18" customFormat="1" ht="60" customHeight="1" spans="1:13">
      <c r="A24" s="25">
        <v>21</v>
      </c>
      <c r="B24" s="55"/>
      <c r="C24" s="36" t="s">
        <v>35</v>
      </c>
      <c r="D24" s="36"/>
      <c r="E24" s="36"/>
      <c r="F24" s="36"/>
      <c r="G24" s="36">
        <v>10</v>
      </c>
      <c r="H24" s="36" t="s">
        <v>25</v>
      </c>
      <c r="I24" s="48"/>
      <c r="J24" s="36">
        <f t="shared" si="0"/>
        <v>0</v>
      </c>
      <c r="K24" s="36"/>
      <c r="L24" s="31"/>
      <c r="M24" s="31"/>
    </row>
    <row r="25" s="18" customFormat="1" ht="60" customHeight="1" spans="1:13">
      <c r="A25" s="25">
        <v>22</v>
      </c>
      <c r="B25" s="55"/>
      <c r="C25" s="36" t="s">
        <v>36</v>
      </c>
      <c r="D25" s="36"/>
      <c r="E25" s="36"/>
      <c r="F25" s="36"/>
      <c r="G25" s="36">
        <v>5</v>
      </c>
      <c r="H25" s="36" t="s">
        <v>19</v>
      </c>
      <c r="I25" s="48"/>
      <c r="J25" s="36">
        <f t="shared" si="0"/>
        <v>0</v>
      </c>
      <c r="K25" s="36"/>
      <c r="L25" s="31"/>
      <c r="M25" s="31"/>
    </row>
    <row r="26" s="18" customFormat="1" ht="60" customHeight="1" spans="1:13">
      <c r="A26" s="25">
        <v>23</v>
      </c>
      <c r="B26" s="52"/>
      <c r="C26" s="36" t="s">
        <v>37</v>
      </c>
      <c r="D26" s="36"/>
      <c r="E26" s="36"/>
      <c r="F26" s="36"/>
      <c r="G26" s="36">
        <v>15</v>
      </c>
      <c r="H26" s="36" t="s">
        <v>19</v>
      </c>
      <c r="I26" s="48"/>
      <c r="J26" s="36">
        <f t="shared" si="0"/>
        <v>0</v>
      </c>
      <c r="K26" s="36"/>
      <c r="L26" s="31"/>
      <c r="M26" s="31"/>
    </row>
    <row r="27" s="18" customFormat="1" ht="60" customHeight="1" spans="1:13">
      <c r="A27" s="25">
        <v>24</v>
      </c>
      <c r="B27" s="47" t="s">
        <v>38</v>
      </c>
      <c r="C27" s="27" t="s">
        <v>14</v>
      </c>
      <c r="D27" s="36"/>
      <c r="E27" s="36"/>
      <c r="F27" s="36"/>
      <c r="G27" s="36">
        <v>20</v>
      </c>
      <c r="H27" s="36" t="s">
        <v>25</v>
      </c>
      <c r="I27" s="48"/>
      <c r="J27" s="36">
        <f t="shared" si="0"/>
        <v>0</v>
      </c>
      <c r="K27" s="36">
        <f>SUM(J27:J32)</f>
        <v>0</v>
      </c>
      <c r="L27" s="31"/>
      <c r="M27" s="31"/>
    </row>
    <row r="28" s="18" customFormat="1" ht="60" customHeight="1" spans="1:13">
      <c r="A28" s="25">
        <v>25</v>
      </c>
      <c r="B28" s="49"/>
      <c r="C28" s="36" t="s">
        <v>20</v>
      </c>
      <c r="D28" s="36"/>
      <c r="E28" s="36"/>
      <c r="F28" s="36"/>
      <c r="G28" s="36">
        <v>25</v>
      </c>
      <c r="H28" s="36" t="s">
        <v>21</v>
      </c>
      <c r="I28" s="48"/>
      <c r="J28" s="36">
        <f t="shared" si="0"/>
        <v>0</v>
      </c>
      <c r="K28" s="36"/>
      <c r="L28" s="31"/>
      <c r="M28" s="31"/>
    </row>
    <row r="29" s="18" customFormat="1" ht="60" customHeight="1" spans="1:13">
      <c r="A29" s="25">
        <v>26</v>
      </c>
      <c r="B29" s="49"/>
      <c r="C29" s="36" t="s">
        <v>28</v>
      </c>
      <c r="D29" s="36"/>
      <c r="E29" s="36"/>
      <c r="F29" s="36"/>
      <c r="G29" s="36">
        <v>8</v>
      </c>
      <c r="H29" s="36" t="s">
        <v>19</v>
      </c>
      <c r="I29" s="48"/>
      <c r="J29" s="36">
        <f t="shared" si="0"/>
        <v>0</v>
      </c>
      <c r="K29" s="36"/>
      <c r="L29" s="31"/>
      <c r="M29" s="31"/>
    </row>
    <row r="30" s="18" customFormat="1" ht="60" customHeight="1" spans="1:13">
      <c r="A30" s="25">
        <v>27</v>
      </c>
      <c r="B30" s="49"/>
      <c r="C30" s="36" t="s">
        <v>37</v>
      </c>
      <c r="D30" s="36"/>
      <c r="E30" s="36"/>
      <c r="F30" s="36"/>
      <c r="G30" s="36">
        <v>32</v>
      </c>
      <c r="H30" s="36" t="s">
        <v>19</v>
      </c>
      <c r="I30" s="48"/>
      <c r="J30" s="36">
        <f t="shared" si="0"/>
        <v>0</v>
      </c>
      <c r="K30" s="36"/>
      <c r="L30" s="31"/>
      <c r="M30" s="31"/>
    </row>
    <row r="31" s="18" customFormat="1" ht="60" customHeight="1" spans="1:13">
      <c r="A31" s="25">
        <v>28</v>
      </c>
      <c r="B31" s="49"/>
      <c r="C31" s="36" t="s">
        <v>35</v>
      </c>
      <c r="D31" s="36"/>
      <c r="E31" s="36"/>
      <c r="F31" s="36"/>
      <c r="G31" s="36">
        <v>17</v>
      </c>
      <c r="H31" s="36" t="s">
        <v>25</v>
      </c>
      <c r="I31" s="48"/>
      <c r="J31" s="36">
        <f t="shared" si="0"/>
        <v>0</v>
      </c>
      <c r="K31" s="36"/>
      <c r="L31" s="31"/>
      <c r="M31" s="31"/>
    </row>
    <row r="32" s="18" customFormat="1" ht="60" customHeight="1" spans="1:13">
      <c r="A32" s="25">
        <v>29</v>
      </c>
      <c r="B32" s="50"/>
      <c r="C32" s="37" t="s">
        <v>39</v>
      </c>
      <c r="D32" s="36"/>
      <c r="E32" s="36"/>
      <c r="F32" s="36"/>
      <c r="G32" s="36">
        <v>2</v>
      </c>
      <c r="H32" s="36" t="s">
        <v>19</v>
      </c>
      <c r="I32" s="48"/>
      <c r="J32" s="36">
        <f t="shared" si="0"/>
        <v>0</v>
      </c>
      <c r="K32" s="36"/>
      <c r="L32" s="31"/>
      <c r="M32" s="31"/>
    </row>
    <row r="33" s="18" customFormat="1" ht="60" customHeight="1" spans="1:13">
      <c r="A33" s="25">
        <v>30</v>
      </c>
      <c r="B33" s="51" t="s">
        <v>40</v>
      </c>
      <c r="C33" s="56" t="s">
        <v>41</v>
      </c>
      <c r="D33" s="56"/>
      <c r="E33" s="56"/>
      <c r="F33" s="56"/>
      <c r="G33" s="56">
        <v>41</v>
      </c>
      <c r="H33" s="56" t="s">
        <v>19</v>
      </c>
      <c r="I33" s="57"/>
      <c r="J33" s="36">
        <f t="shared" si="0"/>
        <v>0</v>
      </c>
      <c r="K33" s="36">
        <f>SUM(J33:J34)</f>
        <v>0</v>
      </c>
      <c r="L33" s="31"/>
      <c r="M33" s="31"/>
    </row>
    <row r="34" s="18" customFormat="1" ht="60" customHeight="1" spans="1:13">
      <c r="A34" s="25">
        <v>31</v>
      </c>
      <c r="B34" s="52"/>
      <c r="C34" s="37" t="s">
        <v>42</v>
      </c>
      <c r="D34" s="37"/>
      <c r="E34" s="37"/>
      <c r="F34" s="37"/>
      <c r="G34" s="37">
        <v>35</v>
      </c>
      <c r="H34" s="37" t="s">
        <v>19</v>
      </c>
      <c r="I34" s="38"/>
      <c r="J34" s="36">
        <f t="shared" si="0"/>
        <v>0</v>
      </c>
      <c r="K34" s="36"/>
      <c r="L34" s="31"/>
      <c r="M34" s="31"/>
    </row>
    <row r="35" s="18" customFormat="1" ht="60" customHeight="1" spans="1:13">
      <c r="A35" s="25">
        <v>32</v>
      </c>
      <c r="B35" s="58" t="s">
        <v>43</v>
      </c>
      <c r="C35" s="27" t="s">
        <v>14</v>
      </c>
      <c r="D35" s="36"/>
      <c r="E35" s="36"/>
      <c r="F35" s="36"/>
      <c r="G35" s="36">
        <v>21</v>
      </c>
      <c r="H35" s="36" t="s">
        <v>25</v>
      </c>
      <c r="I35" s="48"/>
      <c r="J35" s="36">
        <f t="shared" si="0"/>
        <v>0</v>
      </c>
      <c r="K35" s="36">
        <f>SUM(J35:J37)</f>
        <v>0</v>
      </c>
      <c r="L35" s="31"/>
      <c r="M35" s="31"/>
    </row>
    <row r="36" s="18" customFormat="1" ht="60" customHeight="1" spans="1:13">
      <c r="A36" s="25">
        <v>33</v>
      </c>
      <c r="B36" s="59"/>
      <c r="C36" s="27" t="s">
        <v>44</v>
      </c>
      <c r="D36" s="36"/>
      <c r="E36" s="36"/>
      <c r="F36" s="36"/>
      <c r="G36" s="36">
        <v>15</v>
      </c>
      <c r="H36" s="36" t="s">
        <v>25</v>
      </c>
      <c r="I36" s="48"/>
      <c r="J36" s="36">
        <f t="shared" si="0"/>
        <v>0</v>
      </c>
      <c r="K36" s="36"/>
      <c r="L36" s="31"/>
      <c r="M36" s="31"/>
    </row>
    <row r="37" s="18" customFormat="1" ht="60" customHeight="1" spans="1:13">
      <c r="A37" s="25">
        <v>34</v>
      </c>
      <c r="B37" s="60"/>
      <c r="C37" s="27" t="s">
        <v>45</v>
      </c>
      <c r="D37" s="36"/>
      <c r="E37" s="36"/>
      <c r="F37" s="36"/>
      <c r="G37" s="36">
        <v>10</v>
      </c>
      <c r="H37" s="36" t="s">
        <v>25</v>
      </c>
      <c r="I37" s="48"/>
      <c r="J37" s="36">
        <f t="shared" ref="J37:J58" si="1">SUM(G37*I37)</f>
        <v>0</v>
      </c>
      <c r="K37" s="36"/>
      <c r="L37" s="31"/>
      <c r="M37" s="31"/>
    </row>
    <row r="38" s="18" customFormat="1" ht="60" customHeight="1" spans="1:13">
      <c r="A38" s="25">
        <v>35</v>
      </c>
      <c r="B38" s="51" t="s">
        <v>46</v>
      </c>
      <c r="C38" s="36" t="s">
        <v>47</v>
      </c>
      <c r="D38" s="36"/>
      <c r="E38" s="36"/>
      <c r="F38" s="36"/>
      <c r="G38" s="36">
        <v>91</v>
      </c>
      <c r="H38" s="36" t="s">
        <v>48</v>
      </c>
      <c r="I38" s="48"/>
      <c r="J38" s="36">
        <f t="shared" si="1"/>
        <v>0</v>
      </c>
      <c r="K38" s="36">
        <f>SUM(J38:J42)</f>
        <v>0</v>
      </c>
      <c r="L38" s="31"/>
      <c r="M38" s="31"/>
    </row>
    <row r="39" s="18" customFormat="1" ht="60" customHeight="1" spans="1:13">
      <c r="A39" s="25">
        <v>36</v>
      </c>
      <c r="B39" s="55"/>
      <c r="C39" s="36" t="s">
        <v>49</v>
      </c>
      <c r="D39" s="36"/>
      <c r="E39" s="36"/>
      <c r="F39" s="36"/>
      <c r="G39" s="36">
        <v>85</v>
      </c>
      <c r="H39" s="36" t="s">
        <v>17</v>
      </c>
      <c r="I39" s="48"/>
      <c r="J39" s="36">
        <f t="shared" si="1"/>
        <v>0</v>
      </c>
      <c r="K39" s="36"/>
      <c r="L39" s="31"/>
      <c r="M39" s="31"/>
    </row>
    <row r="40" s="18" customFormat="1" ht="60" customHeight="1" spans="1:13">
      <c r="A40" s="25">
        <v>37</v>
      </c>
      <c r="B40" s="55"/>
      <c r="C40" s="36" t="s">
        <v>50</v>
      </c>
      <c r="D40" s="36"/>
      <c r="E40" s="36"/>
      <c r="F40" s="36"/>
      <c r="G40" s="36">
        <v>48</v>
      </c>
      <c r="H40" s="36" t="s">
        <v>25</v>
      </c>
      <c r="I40" s="48"/>
      <c r="J40" s="36">
        <f t="shared" si="1"/>
        <v>0</v>
      </c>
      <c r="K40" s="36"/>
      <c r="L40" s="31"/>
      <c r="M40" s="31"/>
    </row>
    <row r="41" s="18" customFormat="1" ht="60" customHeight="1" spans="1:13">
      <c r="A41" s="25">
        <v>38</v>
      </c>
      <c r="B41" s="55"/>
      <c r="C41" s="36" t="s">
        <v>51</v>
      </c>
      <c r="D41" s="36"/>
      <c r="E41" s="36"/>
      <c r="F41" s="36"/>
      <c r="G41" s="36">
        <v>10</v>
      </c>
      <c r="H41" s="36" t="s">
        <v>25</v>
      </c>
      <c r="I41" s="48"/>
      <c r="J41" s="36">
        <f t="shared" si="1"/>
        <v>0</v>
      </c>
      <c r="K41" s="36"/>
      <c r="L41" s="31"/>
      <c r="M41" s="31"/>
    </row>
    <row r="42" s="18" customFormat="1" ht="60" customHeight="1" spans="1:13">
      <c r="A42" s="25">
        <v>39</v>
      </c>
      <c r="B42" s="52"/>
      <c r="C42" s="36" t="s">
        <v>52</v>
      </c>
      <c r="D42" s="36"/>
      <c r="E42" s="36"/>
      <c r="F42" s="36"/>
      <c r="G42" s="36">
        <v>10</v>
      </c>
      <c r="H42" s="36" t="s">
        <v>25</v>
      </c>
      <c r="I42" s="48"/>
      <c r="J42" s="36">
        <f t="shared" si="1"/>
        <v>0</v>
      </c>
      <c r="K42" s="36"/>
      <c r="L42" s="31"/>
      <c r="M42" s="31"/>
    </row>
    <row r="43" s="18" customFormat="1" ht="60" customHeight="1" spans="1:13">
      <c r="A43" s="25">
        <v>40</v>
      </c>
      <c r="B43" s="51" t="s">
        <v>53</v>
      </c>
      <c r="C43" s="37" t="s">
        <v>20</v>
      </c>
      <c r="D43" s="40"/>
      <c r="E43" s="40"/>
      <c r="F43" s="40"/>
      <c r="G43" s="40">
        <v>62</v>
      </c>
      <c r="H43" s="40" t="s">
        <v>21</v>
      </c>
      <c r="I43" s="41"/>
      <c r="J43" s="36">
        <f t="shared" si="1"/>
        <v>0</v>
      </c>
      <c r="K43" s="36">
        <f>SUM(J43:J44)</f>
        <v>0</v>
      </c>
      <c r="L43" s="31"/>
      <c r="M43" s="31"/>
    </row>
    <row r="44" s="18" customFormat="1" ht="60" customHeight="1" spans="1:13">
      <c r="A44" s="25">
        <v>41</v>
      </c>
      <c r="B44" s="52"/>
      <c r="C44" s="36" t="s">
        <v>54</v>
      </c>
      <c r="D44" s="36"/>
      <c r="E44" s="36"/>
      <c r="F44" s="36"/>
      <c r="G44" s="36">
        <v>34</v>
      </c>
      <c r="H44" s="36" t="s">
        <v>19</v>
      </c>
      <c r="I44" s="48"/>
      <c r="J44" s="36">
        <f t="shared" si="1"/>
        <v>0</v>
      </c>
      <c r="K44" s="36"/>
      <c r="L44" s="31"/>
      <c r="M44" s="31"/>
    </row>
    <row r="45" s="18" customFormat="1" ht="60" customHeight="1" spans="1:13">
      <c r="A45" s="25">
        <v>42</v>
      </c>
      <c r="B45" s="51" t="s">
        <v>55</v>
      </c>
      <c r="C45" s="36" t="s">
        <v>56</v>
      </c>
      <c r="D45" s="36"/>
      <c r="E45" s="36"/>
      <c r="F45" s="36"/>
      <c r="G45" s="36">
        <v>29</v>
      </c>
      <c r="H45" s="36" t="s">
        <v>25</v>
      </c>
      <c r="I45" s="48"/>
      <c r="J45" s="36">
        <f t="shared" si="1"/>
        <v>0</v>
      </c>
      <c r="K45" s="36">
        <f>SUM(J45:J46)</f>
        <v>0</v>
      </c>
      <c r="L45" s="31"/>
      <c r="M45" s="31"/>
    </row>
    <row r="46" s="18" customFormat="1" ht="60" customHeight="1" spans="1:13">
      <c r="A46" s="25">
        <v>43</v>
      </c>
      <c r="B46" s="52"/>
      <c r="C46" s="36" t="s">
        <v>45</v>
      </c>
      <c r="D46" s="36"/>
      <c r="E46" s="36"/>
      <c r="F46" s="36"/>
      <c r="G46" s="36">
        <v>19</v>
      </c>
      <c r="H46" s="36" t="s">
        <v>25</v>
      </c>
      <c r="I46" s="48"/>
      <c r="J46" s="36">
        <f t="shared" si="1"/>
        <v>0</v>
      </c>
      <c r="K46" s="36"/>
      <c r="L46" s="31"/>
      <c r="M46" s="31"/>
    </row>
    <row r="47" s="18" customFormat="1" ht="60" customHeight="1" spans="1:13">
      <c r="A47" s="61">
        <v>44</v>
      </c>
      <c r="B47" s="51" t="s">
        <v>57</v>
      </c>
      <c r="C47" s="37" t="s">
        <v>35</v>
      </c>
      <c r="D47" s="37"/>
      <c r="E47" s="37"/>
      <c r="F47" s="37"/>
      <c r="G47" s="37">
        <v>12</v>
      </c>
      <c r="H47" s="37" t="s">
        <v>25</v>
      </c>
      <c r="I47" s="62"/>
      <c r="J47" s="36">
        <f t="shared" si="1"/>
        <v>0</v>
      </c>
      <c r="K47" s="36">
        <f>SUM(J47:J56)</f>
        <v>0</v>
      </c>
      <c r="L47" s="31"/>
      <c r="M47" s="31"/>
    </row>
    <row r="48" s="18" customFormat="1" ht="60" customHeight="1" spans="1:13">
      <c r="A48" s="61">
        <v>45</v>
      </c>
      <c r="B48" s="55"/>
      <c r="C48" s="37" t="s">
        <v>36</v>
      </c>
      <c r="D48" s="37"/>
      <c r="E48" s="37"/>
      <c r="F48" s="37"/>
      <c r="G48" s="37">
        <v>5</v>
      </c>
      <c r="H48" s="37" t="s">
        <v>19</v>
      </c>
      <c r="I48" s="62"/>
      <c r="J48" s="36">
        <f t="shared" si="1"/>
        <v>0</v>
      </c>
      <c r="K48" s="36"/>
      <c r="L48" s="31"/>
      <c r="M48" s="31"/>
    </row>
    <row r="49" s="18" customFormat="1" ht="60" customHeight="1" spans="1:13">
      <c r="A49" s="61">
        <v>46</v>
      </c>
      <c r="B49" s="55"/>
      <c r="C49" s="37" t="s">
        <v>16</v>
      </c>
      <c r="D49" s="37"/>
      <c r="E49" s="37"/>
      <c r="F49" s="37"/>
      <c r="G49" s="37">
        <v>335</v>
      </c>
      <c r="H49" s="37" t="s">
        <v>17</v>
      </c>
      <c r="I49" s="62"/>
      <c r="J49" s="36">
        <f t="shared" si="1"/>
        <v>0</v>
      </c>
      <c r="K49" s="36"/>
      <c r="L49" s="31"/>
      <c r="M49" s="31"/>
    </row>
    <row r="50" s="18" customFormat="1" ht="60" customHeight="1" spans="1:13">
      <c r="A50" s="61">
        <v>47</v>
      </c>
      <c r="B50" s="55"/>
      <c r="C50" s="37" t="s">
        <v>16</v>
      </c>
      <c r="D50" s="37"/>
      <c r="E50" s="37"/>
      <c r="F50" s="37"/>
      <c r="G50" s="37">
        <v>200</v>
      </c>
      <c r="H50" s="37" t="s">
        <v>17</v>
      </c>
      <c r="I50" s="62"/>
      <c r="J50" s="36">
        <f t="shared" si="1"/>
        <v>0</v>
      </c>
      <c r="K50" s="36"/>
      <c r="L50" s="31"/>
      <c r="M50" s="31"/>
    </row>
    <row r="51" s="18" customFormat="1" ht="60" customHeight="1" spans="1:13">
      <c r="A51" s="61">
        <v>48</v>
      </c>
      <c r="B51" s="55"/>
      <c r="C51" s="37" t="s">
        <v>14</v>
      </c>
      <c r="D51" s="37"/>
      <c r="E51" s="37"/>
      <c r="F51" s="37"/>
      <c r="G51" s="37">
        <v>10</v>
      </c>
      <c r="H51" s="37" t="s">
        <v>25</v>
      </c>
      <c r="I51" s="62"/>
      <c r="J51" s="36">
        <f t="shared" si="1"/>
        <v>0</v>
      </c>
      <c r="K51" s="36"/>
      <c r="L51" s="31"/>
      <c r="M51" s="31"/>
    </row>
    <row r="52" s="18" customFormat="1" ht="60" customHeight="1" spans="1:13">
      <c r="A52" s="61">
        <v>49</v>
      </c>
      <c r="B52" s="55"/>
      <c r="C52" s="37" t="s">
        <v>58</v>
      </c>
      <c r="D52" s="37"/>
      <c r="E52" s="37"/>
      <c r="F52" s="37"/>
      <c r="G52" s="37">
        <v>5</v>
      </c>
      <c r="H52" s="37" t="s">
        <v>19</v>
      </c>
      <c r="I52" s="62"/>
      <c r="J52" s="36">
        <f t="shared" si="1"/>
        <v>0</v>
      </c>
      <c r="K52" s="36"/>
      <c r="L52" s="31"/>
      <c r="M52" s="31"/>
    </row>
    <row r="53" s="18" customFormat="1" ht="60" customHeight="1" spans="1:13">
      <c r="A53" s="61">
        <v>50</v>
      </c>
      <c r="B53" s="55"/>
      <c r="C53" s="37" t="s">
        <v>59</v>
      </c>
      <c r="D53" s="37"/>
      <c r="E53" s="37"/>
      <c r="F53" s="37"/>
      <c r="G53" s="37">
        <v>5</v>
      </c>
      <c r="H53" s="37" t="s">
        <v>19</v>
      </c>
      <c r="I53" s="62"/>
      <c r="J53" s="36">
        <f t="shared" si="1"/>
        <v>0</v>
      </c>
      <c r="K53" s="36"/>
      <c r="L53" s="31"/>
      <c r="M53" s="31"/>
    </row>
    <row r="54" s="18" customFormat="1" ht="60" customHeight="1" spans="1:13">
      <c r="A54" s="61">
        <v>51</v>
      </c>
      <c r="B54" s="55"/>
      <c r="C54" s="37" t="s">
        <v>60</v>
      </c>
      <c r="D54" s="37"/>
      <c r="E54" s="37"/>
      <c r="F54" s="37"/>
      <c r="G54" s="37">
        <v>5</v>
      </c>
      <c r="H54" s="37" t="s">
        <v>19</v>
      </c>
      <c r="I54" s="62"/>
      <c r="J54" s="36">
        <f t="shared" si="1"/>
        <v>0</v>
      </c>
      <c r="K54" s="36"/>
      <c r="L54" s="31"/>
      <c r="M54" s="31"/>
    </row>
    <row r="55" s="18" customFormat="1" ht="60" customHeight="1" spans="1:13">
      <c r="A55" s="61">
        <v>52</v>
      </c>
      <c r="B55" s="55"/>
      <c r="C55" s="37" t="s">
        <v>61</v>
      </c>
      <c r="D55" s="37"/>
      <c r="E55" s="37"/>
      <c r="F55" s="37"/>
      <c r="G55" s="37">
        <v>10</v>
      </c>
      <c r="H55" s="37" t="s">
        <v>19</v>
      </c>
      <c r="I55" s="62"/>
      <c r="J55" s="36">
        <f t="shared" si="1"/>
        <v>0</v>
      </c>
      <c r="K55" s="36"/>
      <c r="L55" s="31"/>
      <c r="M55" s="31"/>
    </row>
    <row r="56" s="18" customFormat="1" ht="60" customHeight="1" spans="1:13">
      <c r="A56" s="61">
        <v>53</v>
      </c>
      <c r="B56" s="52"/>
      <c r="C56" s="56" t="s">
        <v>62</v>
      </c>
      <c r="D56" s="56"/>
      <c r="E56" s="56"/>
      <c r="F56" s="56"/>
      <c r="G56" s="56">
        <v>10</v>
      </c>
      <c r="H56" s="56" t="s">
        <v>19</v>
      </c>
      <c r="I56" s="63"/>
      <c r="J56" s="36">
        <f t="shared" si="1"/>
        <v>0</v>
      </c>
      <c r="K56" s="36"/>
      <c r="L56" s="31"/>
      <c r="M56" s="31"/>
    </row>
    <row r="57" s="18" customFormat="1" ht="60" customHeight="1" spans="1:13">
      <c r="A57" s="25">
        <v>54</v>
      </c>
      <c r="B57" s="52" t="s">
        <v>63</v>
      </c>
      <c r="C57" s="36" t="s">
        <v>64</v>
      </c>
      <c r="D57" s="36"/>
      <c r="E57" s="36"/>
      <c r="F57" s="36"/>
      <c r="G57" s="36">
        <v>17</v>
      </c>
      <c r="H57" s="36" t="s">
        <v>21</v>
      </c>
      <c r="I57" s="36"/>
      <c r="J57" s="36">
        <f t="shared" si="1"/>
        <v>0</v>
      </c>
      <c r="K57" s="64">
        <f>SUM(J57)</f>
        <v>0</v>
      </c>
      <c r="L57" s="31"/>
      <c r="M57" s="31"/>
    </row>
    <row r="58" s="18" customFormat="1" ht="60" customHeight="1" spans="1:13">
      <c r="A58" s="25">
        <v>55</v>
      </c>
      <c r="B58" s="65" t="s">
        <v>65</v>
      </c>
      <c r="C58" s="36" t="s">
        <v>66</v>
      </c>
      <c r="D58" s="36"/>
      <c r="E58" s="36"/>
      <c r="F58" s="36"/>
      <c r="G58" s="36">
        <v>172</v>
      </c>
      <c r="H58" s="36" t="s">
        <v>19</v>
      </c>
      <c r="I58" s="36"/>
      <c r="J58" s="48">
        <f t="shared" si="1"/>
        <v>0</v>
      </c>
      <c r="K58" s="51">
        <f>SUM(J58:J58)</f>
        <v>0</v>
      </c>
      <c r="L58" s="31"/>
      <c r="M58" s="31"/>
    </row>
    <row r="59" s="17" customFormat="1" ht="36.5" customHeight="1" spans="1:13">
      <c r="A59" s="66" t="s">
        <v>67</v>
      </c>
      <c r="B59" s="67"/>
      <c r="C59" s="67"/>
      <c r="D59" s="67"/>
      <c r="E59" s="67"/>
      <c r="F59" s="67"/>
      <c r="G59" s="67"/>
      <c r="H59" s="67"/>
      <c r="I59" s="67"/>
      <c r="J59" s="68"/>
      <c r="K59" s="69">
        <f>SUM(K4:K58)</f>
        <v>0</v>
      </c>
      <c r="L59" s="20"/>
      <c r="M59" s="20"/>
    </row>
    <row r="60" s="17" customFormat="1" spans="1:1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="17" customFormat="1" spans="1:1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="17" customFormat="1" spans="1:1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="17" customFormat="1" spans="1:1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="17" customFormat="1" spans="1:1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="17" customFormat="1" spans="1:1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="17" customFormat="1" spans="1:1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="17" customFormat="1" spans="1:1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="17" customFormat="1" spans="1:1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="17" customFormat="1" spans="1:1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="17" customFormat="1" spans="1:1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="17" customFormat="1" spans="1:1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="17" customFormat="1" spans="1:1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="17" customFormat="1" spans="1:1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="17" customFormat="1" spans="1:1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="17" customFormat="1" spans="1:1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="17" customFormat="1" spans="1:1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="17" customFormat="1" spans="1:1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="17" customFormat="1" spans="1:1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="17" customFormat="1" spans="1:1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="17" customFormat="1" spans="1:1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="17" customFormat="1" spans="1:1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="17" customFormat="1" spans="1:1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="17" customFormat="1" spans="1:1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="17" customFormat="1" spans="1:1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="17" customFormat="1" spans="1:1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="17" customFormat="1" spans="1:1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="17" customFormat="1" spans="1:1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="17" customFormat="1" spans="1:1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="17" customFormat="1" spans="1:1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="17" customFormat="1" spans="1:1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="17" customFormat="1" spans="1:1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="17" customFormat="1" spans="1:1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="17" customFormat="1" spans="1:1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="17" customFormat="1" spans="1:1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="17" customFormat="1" spans="1:1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="17" customFormat="1" spans="1:1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="17" customFormat="1" spans="1:1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="17" customFormat="1" spans="1:1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="17" customFormat="1" spans="1:1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="17" customFormat="1" spans="1:1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="17" customFormat="1" spans="1:1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="17" customFormat="1" spans="1:1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="17" customFormat="1" spans="1:1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="17" customFormat="1" spans="1:1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="17" customFormat="1" spans="1:1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="17" customFormat="1" spans="1:1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="17" customFormat="1" spans="1:1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8" s="17" customFormat="1" spans="1:1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  <row r="109" s="17" customFormat="1" spans="1:1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</row>
    <row r="110" s="17" customFormat="1" spans="1:1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</row>
    <row r="111" s="17" customFormat="1" spans="1:1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</row>
    <row r="112" s="17" customFormat="1" spans="1:1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</row>
    <row r="113" s="17" customFormat="1" spans="1: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="17" customFormat="1" spans="1:1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</row>
    <row r="115" s="17" customFormat="1" spans="1:1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</row>
    <row r="116" s="17" customFormat="1" spans="1:1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</row>
    <row r="117" s="17" customFormat="1" spans="1:1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</row>
    <row r="118" s="17" customFormat="1" spans="1:1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</row>
    <row r="119" s="17" customFormat="1" spans="1:1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</row>
    <row r="120" s="17" customFormat="1" spans="1:1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</row>
    <row r="121" s="17" customFormat="1" spans="1:1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</row>
    <row r="122" s="17" customFormat="1" spans="1:1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</row>
    <row r="123" s="17" customFormat="1" spans="1:1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</row>
    <row r="124" s="17" customFormat="1" spans="1:1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="17" customFormat="1" spans="1:1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="17" customFormat="1" spans="1:1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</row>
    <row r="127" s="17" customFormat="1" spans="1:1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</row>
    <row r="128" s="17" customFormat="1" spans="1:1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="17" customFormat="1" spans="1:1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="17" customFormat="1" spans="1:1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</row>
    <row r="131" s="17" customFormat="1" spans="1:1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</row>
    <row r="132" s="17" customFormat="1" spans="1:1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</row>
    <row r="133" s="17" customFormat="1" spans="1:1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</row>
    <row r="134" s="17" customFormat="1" spans="1:1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</row>
    <row r="135" s="17" customFormat="1" spans="1:1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</row>
    <row r="136" s="17" customFormat="1" spans="1:1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</row>
    <row r="137" s="17" customFormat="1" spans="1:1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</row>
    <row r="138" s="17" customFormat="1" spans="1:1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</row>
    <row r="139" s="17" customFormat="1" spans="1:1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s="17" customFormat="1" spans="1:1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s="17" customFormat="1" spans="1:1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s="17" customFormat="1" spans="1:1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</row>
    <row r="143" s="17" customFormat="1" spans="1:1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</row>
    <row r="144" s="17" customFormat="1" spans="1:1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</row>
    <row r="145" s="17" customFormat="1" spans="1:1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="17" customFormat="1" spans="1:1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</row>
    <row r="147" s="17" customFormat="1" spans="1:1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="17" customFormat="1" spans="1:1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</row>
    <row r="149" s="17" customFormat="1" spans="1:1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</row>
    <row r="150" s="17" customFormat="1" spans="1:1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</row>
    <row r="151" s="17" customFormat="1" spans="1:1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</row>
    <row r="152" s="17" customFormat="1" spans="1:1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</row>
    <row r="153" s="17" customFormat="1" spans="1:1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</row>
    <row r="154" s="17" customFormat="1" spans="1:1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</row>
    <row r="155" s="17" customFormat="1" spans="1:1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</row>
    <row r="156" s="17" customFormat="1" spans="1:1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</row>
    <row r="157" s="17" customFormat="1" spans="1:1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</row>
    <row r="158" s="17" customFormat="1" spans="1:1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</row>
    <row r="159" s="17" customFormat="1" spans="1:1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</row>
    <row r="160" s="17" customFormat="1" spans="1:1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</row>
    <row r="161" s="17" customFormat="1" spans="1:1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="17" customFormat="1" spans="1:1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="17" customFormat="1" spans="1:1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="17" customFormat="1" spans="1:1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</row>
    <row r="165" s="17" customFormat="1" spans="1:1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="17" customFormat="1" spans="1:1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</row>
    <row r="167" s="17" customFormat="1" spans="1:1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</row>
    <row r="168" s="17" customFormat="1" spans="1:1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</row>
    <row r="169" s="17" customFormat="1" spans="1:1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</row>
    <row r="170" s="17" customFormat="1" spans="1:1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</row>
    <row r="171" s="17" customFormat="1" spans="1:1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</row>
    <row r="172" s="17" customFormat="1" spans="1:1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</row>
    <row r="173" s="17" customFormat="1" spans="1:1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</row>
    <row r="174" s="17" customFormat="1" spans="1:1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</row>
    <row r="175" s="17" customFormat="1" spans="1:1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</row>
    <row r="176" s="17" customFormat="1" spans="1:1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</row>
    <row r="177" s="17" customFormat="1" spans="1:1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</row>
    <row r="178" s="17" customFormat="1" spans="1:1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</row>
    <row r="179" s="17" customFormat="1" spans="1:1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</row>
    <row r="180" s="17" customFormat="1" spans="1:1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</row>
    <row r="181" s="17" customFormat="1" spans="1:1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</row>
    <row r="182" s="17" customFormat="1" spans="1:1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s="17" customFormat="1" spans="1:1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s="17" customFormat="1" spans="1:1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s="17" customFormat="1" spans="1:1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</row>
    <row r="186" s="17" customFormat="1" spans="1:1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</row>
    <row r="187" s="17" customFormat="1" spans="1:1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="17" customFormat="1" spans="1:1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</row>
    <row r="189" s="17" customFormat="1" spans="1:1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</row>
    <row r="190" s="17" customFormat="1" spans="1:1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</row>
    <row r="191" s="17" customFormat="1" spans="1:1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</row>
    <row r="192" s="17" customFormat="1" spans="1:1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</row>
    <row r="193" s="17" customFormat="1" spans="1:1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</row>
    <row r="194" s="17" customFormat="1" spans="1:1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</row>
    <row r="195" s="17" customFormat="1" spans="1:1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</row>
    <row r="196" s="17" customFormat="1" spans="1:1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</row>
    <row r="197" s="17" customFormat="1" spans="1:1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</row>
    <row r="198" s="17" customFormat="1" spans="1:1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</row>
    <row r="199" s="17" customFormat="1" spans="1:1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</row>
    <row r="200" s="17" customFormat="1" spans="1:1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</row>
    <row r="201" s="17" customFormat="1" spans="1:1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</row>
    <row r="202" s="17" customFormat="1" spans="1:1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</row>
    <row r="203" s="17" customFormat="1" spans="1:1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</row>
    <row r="204" s="17" customFormat="1" spans="1:1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</row>
    <row r="205" s="17" customFormat="1" spans="1:1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</row>
    <row r="206" s="17" customFormat="1" spans="1:1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</row>
    <row r="207" s="17" customFormat="1" spans="1:1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</row>
    <row r="208" s="17" customFormat="1" spans="1:1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</row>
    <row r="209" s="17" customFormat="1" spans="1:1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="17" customFormat="1" spans="1:1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</row>
    <row r="211" s="17" customFormat="1" spans="1:1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</row>
    <row r="212" s="17" customFormat="1" spans="1:1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</row>
    <row r="213" s="17" customFormat="1" spans="1: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</row>
    <row r="214" s="17" customFormat="1" spans="1:1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</row>
    <row r="215" s="17" customFormat="1" spans="1:1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</row>
    <row r="216" s="17" customFormat="1" spans="1:1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</row>
    <row r="217" s="17" customFormat="1" spans="1:1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</row>
    <row r="218" s="17" customFormat="1" spans="1:1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</row>
    <row r="219" s="17" customFormat="1" spans="1:1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</row>
    <row r="220" s="17" customFormat="1" spans="1:1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</row>
    <row r="221" s="17" customFormat="1" spans="1:1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</row>
  </sheetData>
  <mergeCells count="31">
    <mergeCell ref="A1:K1"/>
    <mergeCell ref="A2:K2"/>
    <mergeCell ref="A59:J59"/>
    <mergeCell ref="B4:B7"/>
    <mergeCell ref="B8:B9"/>
    <mergeCell ref="B10:B14"/>
    <mergeCell ref="B15:B16"/>
    <mergeCell ref="B17:B18"/>
    <mergeCell ref="B19:B21"/>
    <mergeCell ref="B22:B26"/>
    <mergeCell ref="B27:B32"/>
    <mergeCell ref="B33:B34"/>
    <mergeCell ref="B35:B37"/>
    <mergeCell ref="B38:B42"/>
    <mergeCell ref="B43:B44"/>
    <mergeCell ref="B45:B46"/>
    <mergeCell ref="B47:B56"/>
    <mergeCell ref="K4:K7"/>
    <mergeCell ref="K8:K9"/>
    <mergeCell ref="K10:K14"/>
    <mergeCell ref="K15:K16"/>
    <mergeCell ref="K17:K18"/>
    <mergeCell ref="K19:K21"/>
    <mergeCell ref="K22:K26"/>
    <mergeCell ref="K27:K32"/>
    <mergeCell ref="K33:K34"/>
    <mergeCell ref="K35:K37"/>
    <mergeCell ref="K38:K42"/>
    <mergeCell ref="K43:K44"/>
    <mergeCell ref="K45:K46"/>
    <mergeCell ref="K47:K5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15" zoomScaleNormal="115" workbookViewId="0">
      <pane ySplit="3" topLeftCell="A4" activePane="bottomLeft" state="frozen"/>
      <selection/>
      <selection pane="bottomLeft" activeCell="L2" sqref="L2"/>
    </sheetView>
  </sheetViews>
  <sheetFormatPr defaultColWidth="8.73333333333333" defaultRowHeight="72" customHeight="1"/>
  <cols>
    <col min="1" max="1" width="6.58333333333333" style="1" customWidth="1"/>
    <col min="2" max="2" width="12.8916666666667" style="1" customWidth="1"/>
    <col min="3" max="3" width="59.8583333333333" style="1" customWidth="1"/>
    <col min="4" max="4" width="15.9166666666667" style="1" customWidth="1"/>
    <col min="5" max="5" width="14.6" style="1" customWidth="1"/>
    <col min="6" max="6" width="36.5" style="1" customWidth="1"/>
    <col min="7" max="8" width="8.73333333333333" style="1"/>
    <col min="9" max="9" width="6.81666666666667" style="1" customWidth="1"/>
    <col min="10" max="16383" width="8.73333333333333" style="1"/>
    <col min="16384" max="16384" width="8.73333333333333" style="3"/>
  </cols>
  <sheetData>
    <row r="1" s="1" customFormat="1" customHeight="1" spans="1:11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customHeight="1" spans="1:11">
      <c r="A2" s="6" t="s">
        <v>69</v>
      </c>
      <c r="B2" s="7"/>
      <c r="C2" s="7"/>
      <c r="D2" s="7"/>
      <c r="E2" s="7"/>
      <c r="F2" s="7"/>
      <c r="G2" s="7"/>
      <c r="H2" s="7"/>
      <c r="I2" s="7"/>
      <c r="J2" s="8"/>
      <c r="K2" s="5"/>
    </row>
    <row r="3" s="2" customFormat="1" customHeight="1" spans="1:11">
      <c r="A3" s="9" t="s">
        <v>2</v>
      </c>
      <c r="B3" s="9" t="s">
        <v>70</v>
      </c>
      <c r="C3" s="9" t="s">
        <v>71</v>
      </c>
      <c r="D3" s="9" t="s">
        <v>5</v>
      </c>
      <c r="E3" s="9" t="s">
        <v>6</v>
      </c>
      <c r="F3" s="9" t="s">
        <v>7</v>
      </c>
      <c r="G3" s="9" t="s">
        <v>72</v>
      </c>
      <c r="H3" s="9" t="s">
        <v>8</v>
      </c>
      <c r="I3" s="9" t="s">
        <v>9</v>
      </c>
      <c r="J3" s="9" t="s">
        <v>12</v>
      </c>
      <c r="K3" s="10"/>
    </row>
    <row r="4" s="2" customFormat="1" ht="97" customHeight="1" spans="1:11">
      <c r="A4" s="70" t="s">
        <v>73</v>
      </c>
      <c r="B4" s="11" t="s">
        <v>74</v>
      </c>
      <c r="C4" s="11" t="s">
        <v>75</v>
      </c>
      <c r="D4" s="11"/>
      <c r="E4" s="11"/>
      <c r="F4" s="11"/>
      <c r="G4" s="11"/>
      <c r="H4" s="11">
        <v>100</v>
      </c>
      <c r="I4" s="11" t="s">
        <v>76</v>
      </c>
      <c r="J4" s="11">
        <f t="shared" ref="J4:J11" si="0">G4*H4</f>
        <v>0</v>
      </c>
      <c r="K4" s="10"/>
    </row>
    <row r="5" s="2" customFormat="1" ht="97" customHeight="1" spans="1:11">
      <c r="A5" s="70" t="s">
        <v>77</v>
      </c>
      <c r="B5" s="11" t="s">
        <v>78</v>
      </c>
      <c r="C5" s="11" t="s">
        <v>79</v>
      </c>
      <c r="D5" s="11"/>
      <c r="E5" s="11"/>
      <c r="F5" s="11"/>
      <c r="G5" s="11"/>
      <c r="H5" s="11">
        <v>100</v>
      </c>
      <c r="I5" s="11" t="s">
        <v>76</v>
      </c>
      <c r="J5" s="11">
        <f t="shared" si="0"/>
        <v>0</v>
      </c>
      <c r="K5" s="10"/>
    </row>
    <row r="6" s="2" customFormat="1" customHeight="1" spans="1:11">
      <c r="A6" s="70" t="s">
        <v>80</v>
      </c>
      <c r="B6" s="11" t="s">
        <v>81</v>
      </c>
      <c r="C6" s="11" t="s">
        <v>82</v>
      </c>
      <c r="D6" s="11"/>
      <c r="E6" s="11"/>
      <c r="F6" s="11"/>
      <c r="G6" s="11"/>
      <c r="H6" s="11">
        <v>1</v>
      </c>
      <c r="I6" s="11" t="s">
        <v>83</v>
      </c>
      <c r="J6" s="11">
        <f t="shared" si="0"/>
        <v>0</v>
      </c>
      <c r="K6" s="10"/>
    </row>
    <row r="7" s="2" customFormat="1" customHeight="1" spans="1:11">
      <c r="A7" s="70" t="s">
        <v>84</v>
      </c>
      <c r="B7" s="11" t="s">
        <v>85</v>
      </c>
      <c r="C7" s="11" t="s">
        <v>86</v>
      </c>
      <c r="D7" s="11"/>
      <c r="E7" s="11"/>
      <c r="F7" s="11"/>
      <c r="G7" s="11"/>
      <c r="H7" s="11">
        <v>1</v>
      </c>
      <c r="I7" s="11" t="s">
        <v>83</v>
      </c>
      <c r="J7" s="11">
        <f t="shared" si="0"/>
        <v>0</v>
      </c>
      <c r="K7" s="10"/>
    </row>
    <row r="8" s="2" customFormat="1" customHeight="1" spans="1:11">
      <c r="A8" s="70" t="s">
        <v>87</v>
      </c>
      <c r="B8" s="11" t="s">
        <v>88</v>
      </c>
      <c r="C8" s="11" t="s">
        <v>89</v>
      </c>
      <c r="D8" s="11"/>
      <c r="E8" s="11"/>
      <c r="F8" s="11"/>
      <c r="G8" s="11"/>
      <c r="H8" s="11">
        <v>1</v>
      </c>
      <c r="I8" s="11" t="s">
        <v>83</v>
      </c>
      <c r="J8" s="11">
        <f t="shared" si="0"/>
        <v>0</v>
      </c>
      <c r="K8" s="10"/>
    </row>
    <row r="9" s="2" customFormat="1" ht="118" customHeight="1" spans="1:11">
      <c r="A9" s="70" t="s">
        <v>90</v>
      </c>
      <c r="B9" s="11" t="s">
        <v>91</v>
      </c>
      <c r="C9" s="11" t="s">
        <v>92</v>
      </c>
      <c r="D9" s="11"/>
      <c r="E9" s="11"/>
      <c r="F9" s="11"/>
      <c r="G9" s="11"/>
      <c r="H9" s="11">
        <v>1</v>
      </c>
      <c r="I9" s="11"/>
      <c r="J9" s="11">
        <f t="shared" si="0"/>
        <v>0</v>
      </c>
      <c r="K9" s="10"/>
    </row>
    <row r="10" s="2" customFormat="1" ht="105" customHeight="1" spans="1:11">
      <c r="A10" s="70" t="s">
        <v>93</v>
      </c>
      <c r="B10" s="11" t="s">
        <v>94</v>
      </c>
      <c r="C10" s="11" t="s">
        <v>95</v>
      </c>
      <c r="D10" s="11"/>
      <c r="E10" s="11"/>
      <c r="F10" s="11"/>
      <c r="G10" s="11"/>
      <c r="H10" s="11">
        <v>1</v>
      </c>
      <c r="I10" s="11"/>
      <c r="J10" s="11">
        <f t="shared" si="0"/>
        <v>0</v>
      </c>
      <c r="K10" s="10"/>
    </row>
    <row r="11" s="2" customFormat="1" ht="357" customHeight="1" spans="1:11">
      <c r="A11" s="70" t="s">
        <v>96</v>
      </c>
      <c r="B11" s="11" t="s">
        <v>97</v>
      </c>
      <c r="C11" s="11" t="s">
        <v>98</v>
      </c>
      <c r="D11" s="11"/>
      <c r="E11" s="11"/>
      <c r="F11" s="11"/>
      <c r="G11" s="11"/>
      <c r="H11" s="11">
        <v>1</v>
      </c>
      <c r="I11" s="11" t="s">
        <v>99</v>
      </c>
      <c r="J11" s="11">
        <f t="shared" si="0"/>
        <v>0</v>
      </c>
      <c r="K11" s="10"/>
    </row>
    <row r="12" s="2" customFormat="1" customHeight="1" spans="1:11">
      <c r="A12" s="12" t="s">
        <v>67</v>
      </c>
      <c r="B12" s="13"/>
      <c r="C12" s="13"/>
      <c r="D12" s="13"/>
      <c r="E12" s="13"/>
      <c r="F12" s="13"/>
      <c r="G12" s="13"/>
      <c r="H12" s="14"/>
      <c r="I12" s="15"/>
      <c r="J12" s="16">
        <f>SUM(J4:J11)</f>
        <v>0</v>
      </c>
      <c r="K12" s="10"/>
    </row>
  </sheetData>
  <mergeCells count="3">
    <mergeCell ref="A1:J1"/>
    <mergeCell ref="A2:J2"/>
    <mergeCell ref="A12:H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体能药品采购</vt:lpstr>
      <vt:lpstr>科研仪器与耗材采购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HTZX</dc:creator>
  <cp:lastModifiedBy>Esther</cp:lastModifiedBy>
  <dcterms:created xsi:type="dcterms:W3CDTF">2023-05-12T11:15:00Z</dcterms:created>
  <dcterms:modified xsi:type="dcterms:W3CDTF">2026-03-26T03:50:17Z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D667B79FACD14B809517F1FE2F5CA27F_13</vt:lpwstr>
  </property>
  <property fmtid="{D5CDD505-2E9C-101B-9397-08002B2CF9AE}" pid="4" name="CalculationRule">
    <vt:i4>0</vt:i4>
  </property>
</Properties>
</file>